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ROTARY 2019-2020\2019-2020 CLUB PROJECTS AND REPORTS JULY-MARCH\may 2019\"/>
    </mc:Choice>
  </mc:AlternateContent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<sst xmlns="http://schemas.openxmlformats.org/spreadsheetml/2006/main" count="254" uniqueCount="149">
  <si>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</si>
  <si>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</si>
  <si>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</si>
  <si>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</si>
  <si>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</si>
  <si>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</si>
  <si>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</si>
  <si>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</si>
  <si>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</si>
  <si>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</si>
  <si>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</si>
  <si>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</si>
  <si>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</si>
  <si>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</si>
  <si>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</si>
  <si>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</si>
  <si>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</si>
  <si>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</si>
  <si>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</si>
  <si>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</si>
  <si>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</si>
  <si>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</si>
  <si>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</si>
  <si>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</si>
  <si>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</si>
  <si>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</si>
  <si>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</si>
  <si>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</si>
  <si>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</si>
  <si>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</si>
  <si>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</si>
  <si>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</si>
  <si>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</si>
  <si>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</si>
  <si>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</si>
  <si>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</si>
  <si>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</si>
  <si>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</si>
  <si>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</si>
  <si>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</si>
  <si>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</si>
  <si>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</si>
  <si>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</si>
  <si>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</si>
  <si>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</si>
  <si>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</si>
  <si>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</si>
  <si>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</si>
  <si>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</si>
  <si>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</si>
  <si>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</si>
  <si>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</si>
  <si>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</si>
  <si>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</si>
  <si>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</si>
  <si>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</si>
  <si>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</si>
  <si>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</si>
  <si>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</si>
  <si>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</si>
  <si>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</si>
  <si>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</si>
  <si>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</si>
  <si>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</si>
  <si>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</si>
  <si>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</si>
  <si>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</si>
  <si>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</si>
  <si>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</si>
  <si>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</si>
  <si>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</si>
  <si>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</si>
  <si>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</si>
  <si>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</si>
  <si>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</si>
  <si>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</si>
  <si>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</si>
  <si>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</si>
  <si>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</si>
  <si>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</si>
  <si>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</si>
  <si>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</si>
  <si>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</si>
  <si>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</si>
  <si>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</si>
  <si>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</si>
  <si>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</si>
  <si>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</si>
  <si>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</si>
  <si>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</si>
  <si>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</si>
  <si>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</si>
  <si>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</si>
  <si>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</si>
  <si>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</si>
  <si>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</si>
  <si>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</si>
  <si>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</si>
  <si>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</si>
  <si>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</si>
  <si>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</si>
  <si>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</si>
  <si>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</si>
  <si>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</si>
  <si>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</si>
  <si>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</si>
  <si>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</si>
  <si>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</si>
  <si>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</si>
  <si>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</si>
  <si>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</si>
  <si>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</si>
  <si>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</si>
  <si>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</si>
  <si>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</si>
  <si>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</si>
  <si>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</si>
  <si>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</si>
  <si>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</si>
  <si>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</si>
  <si>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</si>
  <si>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</si>
  <si>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</si>
  <si>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</si>
  <si>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</si>
  <si>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</si>
  <si>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</si>
  <si>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</si>
  <si>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</si>
  <si>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</si>
  <si>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</si>
  <si>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</si>
  <si>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</si>
  <si>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</si>
  <si>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</si>
  <si>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</si>
  <si>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</si>
  <si>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LUZMINDA T. SADAKATA</t>
  </si>
  <si>
    <t>INPHIL C. GILBUENA</t>
  </si>
  <si>
    <t>Almont Plaza Hotel, Butuan City</t>
  </si>
  <si>
    <t>Embassy Hotel, Butuan City</t>
  </si>
  <si>
    <t>LMX CONVENTION CENTER,Butuan City</t>
  </si>
  <si>
    <t>Lemon Elem.School,Brgy.Lemon, Butuan City</t>
  </si>
  <si>
    <t>x</t>
  </si>
  <si>
    <t>Gesu Eucharistico Children's Inc,Sisters Disciples of Jesus in the Eucharist Convent and Balay Silonganan</t>
  </si>
  <si>
    <t>donation: School Supplies</t>
  </si>
  <si>
    <t>Grade 1 and Pre-school Pupils from Lemon Elem.School</t>
  </si>
  <si>
    <t>donation: Money</t>
  </si>
  <si>
    <t>ROEL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</si>
</sst>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60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38" zoomScale="106" zoomScaleNormal="200" zoomScalePageLayoutView="106" workbookViewId="0">
      <selection activeCell="M52" sqref="M52:P5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43586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43684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43595</v>
      </c>
      <c r="C11" s="152"/>
      <c r="D11" s="112">
        <v>15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43607</v>
      </c>
      <c r="C12" s="154"/>
      <c r="D12" s="102">
        <v>14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43595</v>
      </c>
      <c r="C17" s="154"/>
      <c r="D17" s="81"/>
      <c r="E17" s="68"/>
      <c r="F17" s="68"/>
      <c r="G17" s="68"/>
      <c r="H17" s="69"/>
      <c r="I17" s="70"/>
      <c r="J17" s="63">
        <v>15</v>
      </c>
      <c r="K17" s="63"/>
      <c r="L17" s="71"/>
      <c r="M17" s="61"/>
      <c r="N17" s="61"/>
      <c r="O17" s="66"/>
      <c r="P17" s="45" t="s">
        <v>139</v>
      </c>
    </row>
    <row r="18" spans="1:16" s="36" customFormat="1" ht="12" customHeight="1" thickTop="1" thickBot="1">
      <c r="A18" s="178"/>
      <c r="B18" s="153">
        <v>43607</v>
      </c>
      <c r="C18" s="154"/>
      <c r="D18" s="60"/>
      <c r="E18" s="61"/>
      <c r="F18" s="61"/>
      <c r="G18" s="61"/>
      <c r="H18" s="61"/>
      <c r="I18" s="62"/>
      <c r="J18" s="63">
        <v>14</v>
      </c>
      <c r="K18" s="63"/>
      <c r="L18" s="64"/>
      <c r="M18" s="65"/>
      <c r="N18" s="61"/>
      <c r="O18" s="66"/>
      <c r="P18" s="45" t="s">
        <v>139</v>
      </c>
    </row>
    <row r="19" spans="1:16" s="36" customFormat="1" ht="12" customHeight="1" thickTop="1" thickBot="1">
      <c r="A19" s="178"/>
      <c r="B19" s="153">
        <v>43605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20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78"/>
      <c r="B20" s="153">
        <v>43616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30</v>
      </c>
      <c r="M20" s="63"/>
      <c r="N20" s="62"/>
      <c r="O20" s="173"/>
      <c r="P20" s="45" t="s">
        <v>142</v>
      </c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>
        <v>43603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6" t="s">
        <v>140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30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4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30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INPHIL C. GILBUENA</v>
      </c>
      <c r="B52" s="142"/>
      <c r="C52" s="143"/>
      <c r="D52" s="143"/>
      <c r="E52" s="143"/>
      <c r="F52" s="143"/>
      <c r="G52" s="143" t="str">
        <f>I6</f>
        <v>LUZMINDA T. SADAKATA</v>
      </c>
      <c r="H52" s="143"/>
      <c r="I52" s="143"/>
      <c r="J52" s="143"/>
      <c r="K52" s="143"/>
      <c r="L52" s="143"/>
      <c r="M52" s="144" t="s">
        <v>148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98" zoomScaleNormal="200" zoomScalePageLayoutView="98" workbookViewId="0">
      <selection activeCell="T7" sqref="T7:X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MIDTOWN BUTUAN</v>
      </c>
      <c r="B3" s="255"/>
      <c r="C3" s="255"/>
      <c r="D3" s="255"/>
      <c r="E3" s="255"/>
      <c r="F3" s="255" t="str">
        <f>'Summary of Activities'!I6</f>
        <v>LUZMINDA T. SADAKATA</v>
      </c>
      <c r="G3" s="255"/>
      <c r="H3" s="255"/>
      <c r="I3" s="255"/>
      <c r="J3" s="255"/>
      <c r="K3" s="255"/>
      <c r="L3" s="255" t="str">
        <f>'Summary of Activities'!N6</f>
        <v>INPHIL C. GILBUENA</v>
      </c>
      <c r="M3" s="255"/>
      <c r="N3" s="255"/>
      <c r="O3" s="255"/>
      <c r="P3" s="255"/>
      <c r="Q3" s="255"/>
      <c r="R3" s="255" t="str">
        <f>'Summary of Activities'!H6</f>
        <v>3-J</v>
      </c>
      <c r="S3" s="255"/>
      <c r="T3" s="280">
        <f>'Summary of Activities'!K2</f>
        <v>43586</v>
      </c>
      <c r="U3" s="255"/>
      <c r="V3" s="255"/>
      <c r="W3" s="281">
        <f>'Summary of Activities'!O8</f>
        <v>43684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43605</v>
      </c>
      <c r="C5" s="226" t="s">
        <v>43</v>
      </c>
      <c r="D5" s="201"/>
      <c r="E5" s="227"/>
      <c r="F5" s="200" t="s">
        <v>53</v>
      </c>
      <c r="G5" s="201"/>
      <c r="H5" s="202"/>
      <c r="I5" s="226" t="s">
        <v>44</v>
      </c>
      <c r="J5" s="201"/>
      <c r="K5" s="227"/>
      <c r="L5" s="200" t="s">
        <v>45</v>
      </c>
      <c r="M5" s="201"/>
      <c r="N5" s="202"/>
      <c r="O5" s="226" t="s">
        <v>47</v>
      </c>
      <c r="P5" s="201"/>
      <c r="Q5" s="227"/>
      <c r="R5" s="200" t="s">
        <v>48</v>
      </c>
      <c r="S5" s="201"/>
      <c r="T5" s="202"/>
      <c r="U5" s="53" t="s">
        <v>143</v>
      </c>
      <c r="V5" s="203" t="s">
        <v>52</v>
      </c>
      <c r="W5" s="203"/>
      <c r="X5" s="204"/>
    </row>
    <row r="6" spans="1:24" s="7" customFormat="1" ht="13.5" thickBot="1">
      <c r="A6" s="221"/>
      <c r="B6" s="224"/>
      <c r="C6" s="48">
        <v>3</v>
      </c>
      <c r="D6" s="49">
        <v>75</v>
      </c>
      <c r="E6" s="50">
        <v>15000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2"/>
      <c r="B7" s="225"/>
      <c r="C7" s="228" t="s">
        <v>41</v>
      </c>
      <c r="D7" s="229"/>
      <c r="E7" s="208" t="s">
        <v>147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7" t="s">
        <v>42</v>
      </c>
      <c r="R7" s="207"/>
      <c r="S7" s="207"/>
      <c r="T7" s="208" t="s">
        <v>144</v>
      </c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43616</v>
      </c>
      <c r="C10" s="226" t="s">
        <v>43</v>
      </c>
      <c r="D10" s="201"/>
      <c r="E10" s="227"/>
      <c r="F10" s="200" t="s">
        <v>53</v>
      </c>
      <c r="G10" s="201"/>
      <c r="H10" s="202"/>
      <c r="I10" s="226" t="s">
        <v>44</v>
      </c>
      <c r="J10" s="201"/>
      <c r="K10" s="227"/>
      <c r="L10" s="200" t="s">
        <v>45</v>
      </c>
      <c r="M10" s="201"/>
      <c r="N10" s="202"/>
      <c r="O10" s="226" t="s">
        <v>47</v>
      </c>
      <c r="P10" s="201"/>
      <c r="Q10" s="227"/>
      <c r="R10" s="200" t="s">
        <v>48</v>
      </c>
      <c r="S10" s="201"/>
      <c r="T10" s="202"/>
      <c r="U10" s="53" t="s">
        <v>143</v>
      </c>
      <c r="V10" s="203" t="s">
        <v>52</v>
      </c>
      <c r="W10" s="203"/>
      <c r="X10" s="204"/>
    </row>
    <row r="11" spans="1:24" s="7" customFormat="1" ht="13.5" thickBot="1">
      <c r="A11" s="221"/>
      <c r="B11" s="224"/>
      <c r="C11" s="48"/>
      <c r="D11" s="49"/>
      <c r="E11" s="50"/>
      <c r="F11" s="51">
        <v>90</v>
      </c>
      <c r="G11" s="49">
        <v>30</v>
      </c>
      <c r="H11" s="52">
        <v>10000</v>
      </c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2"/>
      <c r="B12" s="225"/>
      <c r="C12" s="228" t="s">
        <v>41</v>
      </c>
      <c r="D12" s="229"/>
      <c r="E12" s="208" t="s">
        <v>145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7" t="s">
        <v>42</v>
      </c>
      <c r="R12" s="207"/>
      <c r="S12" s="207"/>
      <c r="T12" s="208" t="s">
        <v>146</v>
      </c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0</v>
      </c>
      <c r="C15" s="226" t="s">
        <v>43</v>
      </c>
      <c r="D15" s="201"/>
      <c r="E15" s="227"/>
      <c r="F15" s="200" t="s">
        <v>53</v>
      </c>
      <c r="G15" s="201"/>
      <c r="H15" s="202"/>
      <c r="I15" s="226" t="s">
        <v>44</v>
      </c>
      <c r="J15" s="201"/>
      <c r="K15" s="227"/>
      <c r="L15" s="200" t="s">
        <v>45</v>
      </c>
      <c r="M15" s="201"/>
      <c r="N15" s="202"/>
      <c r="O15" s="226" t="s">
        <v>47</v>
      </c>
      <c r="P15" s="201"/>
      <c r="Q15" s="227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1"/>
      <c r="B16" s="22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2"/>
      <c r="B17" s="225"/>
      <c r="C17" s="228" t="s">
        <v>41</v>
      </c>
      <c r="D17" s="22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7" t="s">
        <v>42</v>
      </c>
      <c r="R17" s="207"/>
      <c r="S17" s="207"/>
      <c r="T17" s="209"/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0</v>
      </c>
      <c r="C20" s="226" t="s">
        <v>43</v>
      </c>
      <c r="D20" s="201"/>
      <c r="E20" s="227"/>
      <c r="F20" s="200" t="s">
        <v>53</v>
      </c>
      <c r="G20" s="201"/>
      <c r="H20" s="202"/>
      <c r="I20" s="226" t="s">
        <v>44</v>
      </c>
      <c r="J20" s="201"/>
      <c r="K20" s="227"/>
      <c r="L20" s="200" t="s">
        <v>45</v>
      </c>
      <c r="M20" s="201"/>
      <c r="N20" s="202"/>
      <c r="O20" s="226" t="s">
        <v>47</v>
      </c>
      <c r="P20" s="201"/>
      <c r="Q20" s="227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1"/>
      <c r="B21" s="22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2"/>
      <c r="B22" s="225"/>
      <c r="C22" s="228" t="s">
        <v>41</v>
      </c>
      <c r="D22" s="22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7" t="s">
        <v>42</v>
      </c>
      <c r="R22" s="207"/>
      <c r="S22" s="207"/>
      <c r="T22" s="209"/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>
        <f>'Summary of Activities'!B23</f>
        <v>0</v>
      </c>
      <c r="C25" s="226" t="s">
        <v>43</v>
      </c>
      <c r="D25" s="201"/>
      <c r="E25" s="227"/>
      <c r="F25" s="200" t="s">
        <v>53</v>
      </c>
      <c r="G25" s="201"/>
      <c r="H25" s="202"/>
      <c r="I25" s="226" t="s">
        <v>44</v>
      </c>
      <c r="J25" s="201"/>
      <c r="K25" s="227"/>
      <c r="L25" s="200" t="s">
        <v>45</v>
      </c>
      <c r="M25" s="201"/>
      <c r="N25" s="202"/>
      <c r="O25" s="226" t="s">
        <v>47</v>
      </c>
      <c r="P25" s="201"/>
      <c r="Q25" s="227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1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2"/>
      <c r="B27" s="225"/>
      <c r="C27" s="228" t="s">
        <v>41</v>
      </c>
      <c r="D27" s="22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7" t="s">
        <v>42</v>
      </c>
      <c r="R27" s="207"/>
      <c r="S27" s="207"/>
      <c r="T27" s="209"/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>
        <f>'Summary of Activities'!B24</f>
        <v>0</v>
      </c>
      <c r="C30" s="226" t="s">
        <v>43</v>
      </c>
      <c r="D30" s="201"/>
      <c r="E30" s="227"/>
      <c r="F30" s="200" t="s">
        <v>53</v>
      </c>
      <c r="G30" s="201"/>
      <c r="H30" s="202"/>
      <c r="I30" s="226" t="s">
        <v>44</v>
      </c>
      <c r="J30" s="201"/>
      <c r="K30" s="227"/>
      <c r="L30" s="200" t="s">
        <v>45</v>
      </c>
      <c r="M30" s="201"/>
      <c r="N30" s="202"/>
      <c r="O30" s="226" t="s">
        <v>47</v>
      </c>
      <c r="P30" s="201"/>
      <c r="Q30" s="227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1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7" t="s">
        <v>42</v>
      </c>
      <c r="R32" s="207"/>
      <c r="S32" s="207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>
        <f>'Summary of Activities'!B25</f>
        <v>0</v>
      </c>
      <c r="C35" s="226" t="s">
        <v>43</v>
      </c>
      <c r="D35" s="201"/>
      <c r="E35" s="227"/>
      <c r="F35" s="200" t="s">
        <v>53</v>
      </c>
      <c r="G35" s="201"/>
      <c r="H35" s="202"/>
      <c r="I35" s="226" t="s">
        <v>44</v>
      </c>
      <c r="J35" s="201"/>
      <c r="K35" s="227"/>
      <c r="L35" s="200" t="s">
        <v>45</v>
      </c>
      <c r="M35" s="201"/>
      <c r="N35" s="202"/>
      <c r="O35" s="226" t="s">
        <v>47</v>
      </c>
      <c r="P35" s="201"/>
      <c r="Q35" s="227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1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7" t="s">
        <v>42</v>
      </c>
      <c r="R37" s="207"/>
      <c r="S37" s="207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>
        <f>'Summary of Activities'!B26</f>
        <v>0</v>
      </c>
      <c r="C40" s="226" t="s">
        <v>43</v>
      </c>
      <c r="D40" s="201"/>
      <c r="E40" s="227"/>
      <c r="F40" s="200" t="s">
        <v>53</v>
      </c>
      <c r="G40" s="201"/>
      <c r="H40" s="202"/>
      <c r="I40" s="226" t="s">
        <v>44</v>
      </c>
      <c r="J40" s="201"/>
      <c r="K40" s="227"/>
      <c r="L40" s="200" t="s">
        <v>45</v>
      </c>
      <c r="M40" s="201"/>
      <c r="N40" s="202"/>
      <c r="O40" s="226" t="s">
        <v>47</v>
      </c>
      <c r="P40" s="201"/>
      <c r="Q40" s="227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1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7" t="s">
        <v>42</v>
      </c>
      <c r="R42" s="207"/>
      <c r="S42" s="207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3</v>
      </c>
      <c r="G47" s="279"/>
      <c r="H47" s="278">
        <f>D6+D11+D16+D21+D26+D31+D36+D41</f>
        <v>75</v>
      </c>
      <c r="I47" s="279"/>
      <c r="J47" s="272">
        <f>E6+E11+E16+E21+E26+E31+E36+E41</f>
        <v>15000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90</v>
      </c>
      <c r="G48" s="279"/>
      <c r="H48" s="278">
        <f>G6+G11+G16+G21+G26+G31+G36+G41</f>
        <v>30</v>
      </c>
      <c r="I48" s="279"/>
      <c r="J48" s="272">
        <f>H6+H11+H16+H21+H26+H31+H36+H41</f>
        <v>10000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93</v>
      </c>
      <c r="G54" s="263"/>
      <c r="H54" s="262">
        <f>SUM(H47:I52)</f>
        <v>105</v>
      </c>
      <c r="I54" s="263"/>
      <c r="J54" s="259">
        <f>SUM(J47:L52)</f>
        <v>25000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2019-08-21T11:15:26Z</dcterms:modified>
</cp:coreProperties>
</file>